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2\IVAN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F30" i="1"/>
  <c r="F43" i="1" s="1"/>
  <c r="F44" i="1" s="1"/>
  <c r="F72" i="1" s="1"/>
  <c r="E39" i="1"/>
  <c r="F39" i="1"/>
  <c r="E43" i="1"/>
  <c r="E44" i="1" s="1"/>
  <c r="E51" i="1"/>
  <c r="E71" i="1" s="1"/>
  <c r="F51" i="1"/>
  <c r="F71" i="1" s="1"/>
  <c r="E70" i="1"/>
  <c r="F70" i="1"/>
  <c r="E79" i="1"/>
  <c r="F79" i="1"/>
  <c r="E72" i="1" l="1"/>
</calcChain>
</file>

<file path=xl/sharedStrings.xml><?xml version="1.0" encoding="utf-8"?>
<sst xmlns="http://schemas.openxmlformats.org/spreadsheetml/2006/main" count="308" uniqueCount="191">
  <si>
    <t>CENTRALIZAT</t>
  </si>
  <si>
    <t>CUI: 4446627</t>
  </si>
  <si>
    <t xml:space="preserve"> </t>
  </si>
  <si>
    <t>Bilant</t>
  </si>
  <si>
    <t>Trimestrul: 2, Anul: 2023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</si>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</sst>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736592</v>
      </c>
      <c r="F9" s="10">
        <v>843661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2157137</v>
      </c>
      <c r="F10" s="10">
        <v>2780857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65024517</v>
      </c>
      <c r="F11" s="10">
        <v>69463565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67918246</v>
      </c>
      <c r="F17" s="10">
        <f>F9+F10+F11+F12+F13+F15</f>
        <v>73088083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1465346</v>
      </c>
      <c r="F19" s="10">
        <v>1555894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498245</v>
      </c>
      <c r="F21" s="10">
        <v>419907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14609</v>
      </c>
      <c r="F23" s="10">
        <v>109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2127088</v>
      </c>
      <c r="F25" s="10">
        <v>2400084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2127088</v>
      </c>
      <c r="F26" s="10">
        <v>2400084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2609434</v>
      </c>
      <c r="F27" s="10">
        <v>2890199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677800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5234767</v>
      </c>
      <c r="F30" s="10">
        <f>F21+F25+F27+F29</f>
        <v>6387990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1065307</v>
      </c>
      <c r="F33" s="10">
        <v>290216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17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16416</v>
      </c>
      <c r="F36" s="10">
        <v>18519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1081723</v>
      </c>
      <c r="F39" s="10">
        <f>F33+F34+F36+F37</f>
        <v>308752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7781836</v>
      </c>
      <c r="F43" s="10">
        <f>F19+F30+F31+F39+F40+F41+F42</f>
        <v>8252636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75700082</v>
      </c>
      <c r="F44" s="10">
        <f>F17+F43</f>
        <v>81340719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3758656</v>
      </c>
      <c r="F49" s="10">
        <v>3463591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3758656</v>
      </c>
      <c r="F51" s="10">
        <f>F47+F49+F50</f>
        <v>3463591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2154394</v>
      </c>
      <c r="F53" s="10">
        <v>2477668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2154394</v>
      </c>
      <c r="F55" s="10">
        <v>2477668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127293</v>
      </c>
      <c r="F57" s="10">
        <v>186065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95669</v>
      </c>
      <c r="F59" s="10">
        <v>144298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208535</v>
      </c>
      <c r="F61" s="10">
        <v>768759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677800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167335</v>
      </c>
      <c r="F65" s="10">
        <v>247723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97536</v>
      </c>
      <c r="F66" s="10">
        <v>132860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35789</v>
      </c>
      <c r="F69" s="10">
        <v>35789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2790882</v>
      </c>
      <c r="F70" s="10">
        <f>F53+F57+F61+F63+F64+F65+F66+F68+F69</f>
        <v>4526664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6549538</v>
      </c>
      <c r="F71" s="10">
        <f>F51+F70</f>
        <v>7990255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69150544</v>
      </c>
      <c r="F72" s="10">
        <f>F44-F71</f>
        <v>73350464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54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42924888</v>
      </c>
      <c r="F74" s="10">
        <v>44943316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28393572</v>
      </c>
      <c r="F75" s="10">
        <v>26323158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0</v>
      </c>
      <c r="F77" s="10">
        <v>2083990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2167916</v>
      </c>
      <c r="F78" s="10">
        <v>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69150544</v>
      </c>
      <c r="F79" s="10">
        <f>F74+F75-F76+F77-F78</f>
        <v>73350464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Razvan</dc:creator>
  <cp:lastModifiedBy>Razvan</cp:lastModifiedBy>
  <dcterms:created xsi:type="dcterms:W3CDTF">2023-07-25T10:04:24Z</dcterms:created>
  <dcterms:modified xsi:type="dcterms:W3CDTF">2023-07-25T10:04:31Z</dcterms:modified>
</cp:coreProperties>
</file>